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65" yWindow="0" windowWidth="25605" windowHeight="14580"/>
  </bookViews>
  <sheets>
    <sheet name="Estimated ROI" sheetId="1" r:id="rId1"/>
  </sheets>
  <definedNames>
    <definedName name="_xlnm.Print_Area" localSheetId="0">'Estimated ROI'!$A$2:$I$40</definedName>
  </definedNames>
  <calcPr calcId="145621" concurrentCalc="0"/>
</workbook>
</file>

<file path=xl/calcChain.xml><?xml version="1.0" encoding="utf-8"?>
<calcChain xmlns="http://schemas.openxmlformats.org/spreadsheetml/2006/main">
  <c r="E20" i="1" l="1"/>
  <c r="E21" i="1"/>
  <c r="C14" i="1"/>
  <c r="E22" i="1"/>
  <c r="E23" i="1"/>
  <c r="E25" i="1"/>
  <c r="E27" i="1"/>
  <c r="E28" i="1"/>
  <c r="D20" i="1"/>
  <c r="D21" i="1"/>
  <c r="D25" i="1"/>
  <c r="C20" i="1"/>
  <c r="C21" i="1"/>
  <c r="C22" i="1"/>
  <c r="C23" i="1"/>
  <c r="C25" i="1"/>
  <c r="C27" i="1"/>
  <c r="C28" i="1"/>
  <c r="D22" i="1"/>
  <c r="D23" i="1"/>
  <c r="D27" i="1"/>
  <c r="D28" i="1"/>
</calcChain>
</file>

<file path=xl/sharedStrings.xml><?xml version="1.0" encoding="utf-8"?>
<sst xmlns="http://schemas.openxmlformats.org/spreadsheetml/2006/main" count="39" uniqueCount="39">
  <si>
    <t>Number of Employees</t>
  </si>
  <si>
    <t>Price of flu shot</t>
  </si>
  <si>
    <t>Participation Rate</t>
  </si>
  <si>
    <t>Prevalence of Flu</t>
  </si>
  <si>
    <t>Effectiveness of vaccine</t>
  </si>
  <si>
    <t>Worst Case</t>
  </si>
  <si>
    <t>Best Case</t>
  </si>
  <si>
    <t>Likely Case</t>
  </si>
  <si>
    <t>Avg. Employee Daily Rate</t>
  </si>
  <si>
    <t>Total Savings of Absenteeism Reduction</t>
  </si>
  <si>
    <t>Avg Work Days in a Year</t>
  </si>
  <si>
    <t>Cost of avg. employee absence</t>
  </si>
  <si>
    <t>Avg. employee absence due to flu (days)</t>
  </si>
  <si>
    <t>Expected Employees Lost without Vaccine</t>
  </si>
  <si>
    <t># of Cases Prevented with Flu Vaccine</t>
  </si>
  <si>
    <t>Calculations</t>
  </si>
  <si>
    <t>Productivity loss</t>
  </si>
  <si>
    <t xml:space="preserve">Opportunity cost </t>
  </si>
  <si>
    <t>IMPORTANT NOTES</t>
  </si>
  <si>
    <t>Presenteeism prior to absent days</t>
  </si>
  <si>
    <t>ROI $ Return</t>
  </si>
  <si>
    <t>ROI % Return</t>
  </si>
  <si>
    <r>
      <t xml:space="preserve">The calculator </t>
    </r>
    <r>
      <rPr>
        <b/>
        <u/>
        <sz val="10"/>
        <rFont val="Arial"/>
        <family val="2"/>
      </rPr>
      <t>does not</t>
    </r>
    <r>
      <rPr>
        <b/>
        <sz val="10"/>
        <rFont val="Arial"/>
        <family val="2"/>
      </rPr>
      <t xml:space="preserve"> account for the additional costs due to:</t>
    </r>
  </si>
  <si>
    <t>Total Cost of Your Program</t>
  </si>
  <si>
    <t>Avg. Employee Salary (annual)</t>
  </si>
  <si>
    <r>
      <t xml:space="preserve">The TotalWellnes Flu Shot ROI Calculator only accounts for </t>
    </r>
    <r>
      <rPr>
        <b/>
        <u/>
        <sz val="10"/>
        <rFont val="Arial"/>
        <family val="2"/>
      </rPr>
      <t>direct cost of absenteeism</t>
    </r>
  </si>
  <si>
    <t xml:space="preserve"> &lt;-- Enter your expected participation rate as a percent</t>
  </si>
  <si>
    <t xml:space="preserve"> &lt;-- Price of flu shot per employee</t>
  </si>
  <si>
    <t xml:space="preserve">The model will automatically calculate the ROI in dollars and in percentage for three different scenarios </t>
  </si>
  <si>
    <t xml:space="preserve">         Direct healthcare cost (doctor's visits, pharmacy)</t>
  </si>
  <si>
    <t xml:space="preserve"> &lt;-- Average effectiveness is between 70-90%, depending on age &amp; health status</t>
  </si>
  <si>
    <t>Other Misc. Flu Shot Costs</t>
  </si>
  <si>
    <t xml:space="preserve"> &lt;-- Add any other costs (travel, incentives, marketing materials, etc.)</t>
  </si>
  <si>
    <r>
      <t xml:space="preserve"> &lt;-</t>
    </r>
    <r>
      <rPr>
        <sz val="10"/>
        <rFont val="Arial"/>
      </rPr>
      <t>-Total</t>
    </r>
    <r>
      <rPr>
        <sz val="10"/>
        <rFont val="Arial"/>
      </rPr>
      <t xml:space="preserve"> number of employees in your company</t>
    </r>
  </si>
  <si>
    <t>Cost associated with replacing a sick employee (overtime, training, etc.)</t>
  </si>
  <si>
    <t>(ranging from 10% to 25% of workforce getting sick).</t>
  </si>
  <si>
    <t>To get an estimated ROI for your flu campaign, please input the missing values in the green boxes below.</t>
  </si>
  <si>
    <r>
      <t>Assumptions</t>
    </r>
    <r>
      <rPr>
        <b/>
        <sz val="12"/>
        <color indexed="10"/>
        <rFont val="Arial"/>
      </rPr>
      <t xml:space="preserve"> </t>
    </r>
    <r>
      <rPr>
        <sz val="10"/>
        <color indexed="10"/>
        <rFont val="Arial"/>
      </rPr>
      <t>(Change the values in the green boxes to reflect your company)</t>
    </r>
  </si>
  <si>
    <t xml:space="preserve"> &lt;-- Enter your average employee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</si>
</sst>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&quot;$&quot;* #,##0.00_-;\-&quot;$&quot;* #,##0.00_-;_-&quot;$&quot;* &quot;-&quot;??_-;_-@_-"/>
    <numFmt numFmtId="181" formatCode="_-&quot;$&quot;* #,##0_-;\-&quot;$&quot;* #,##0_-;_-&quot;$&quot;* &quot;-&quot;??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color indexed="22"/>
      <name val="Arial"/>
      <family val="2"/>
    </font>
    <font>
      <b/>
      <sz val="12"/>
      <color indexed="10"/>
      <name val="Arial"/>
    </font>
    <font>
      <sz val="10"/>
      <color indexed="10"/>
      <name val="Arial"/>
    </font>
    <font>
      <b/>
      <sz val="10"/>
      <color theme="2" tint="-0.89999084444715716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09302"/>
        <bgColor indexed="64"/>
      </patternFill>
    </fill>
    <fill>
      <patternFill patternType="solid">
        <fgColor rgb="FF98B7C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181" fontId="0" fillId="2" borderId="0" xfId="1" applyNumberFormat="1" applyFont="1" applyFill="1" applyAlignment="1">
      <alignment horizontal="right"/>
    </xf>
    <xf numFmtId="0" fontId="0" fillId="2" borderId="0" xfId="0" applyFill="1" applyBorder="1"/>
    <xf numFmtId="0" fontId="2" fillId="2" borderId="0" xfId="0" applyFont="1" applyFill="1"/>
    <xf numFmtId="0" fontId="4" fillId="2" borderId="0" xfId="0" applyFont="1" applyFill="1" applyAlignment="1">
      <alignment horizontal="left" indent="2"/>
    </xf>
    <xf numFmtId="181" fontId="0" fillId="2" borderId="0" xfId="1" applyNumberFormat="1" applyFont="1" applyFill="1" applyBorder="1" applyAlignment="1">
      <alignment horizontal="right"/>
    </xf>
    <xf numFmtId="1" fontId="0" fillId="2" borderId="1" xfId="2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81" fontId="0" fillId="2" borderId="3" xfId="1" applyNumberFormat="1" applyFont="1" applyFill="1" applyBorder="1" applyAlignment="1">
      <alignment horizontal="center" vertical="center"/>
    </xf>
    <xf numFmtId="181" fontId="0" fillId="2" borderId="1" xfId="1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right"/>
      <protection locked="0"/>
    </xf>
    <xf numFmtId="170" fontId="9" fillId="3" borderId="3" xfId="1" applyFont="1" applyFill="1" applyBorder="1" applyAlignment="1" applyProtection="1">
      <alignment horizontal="right"/>
      <protection locked="0"/>
    </xf>
    <xf numFmtId="9" fontId="9" fillId="3" borderId="3" xfId="0" applyNumberFormat="1" applyFont="1" applyFill="1" applyBorder="1" applyAlignment="1" applyProtection="1">
      <alignment horizontal="right"/>
      <protection locked="0"/>
    </xf>
    <xf numFmtId="181" fontId="9" fillId="3" borderId="3" xfId="1" applyNumberFormat="1" applyFont="1" applyFill="1" applyBorder="1" applyAlignment="1" applyProtection="1">
      <alignment horizontal="right"/>
      <protection locked="0"/>
    </xf>
    <xf numFmtId="0" fontId="0" fillId="4" borderId="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5" fillId="4" borderId="3" xfId="0" applyFont="1" applyFill="1" applyBorder="1" applyAlignment="1">
      <alignment horizontal="righ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right"/>
    </xf>
    <xf numFmtId="0" fontId="7" fillId="4" borderId="7" xfId="0" applyFont="1" applyFill="1" applyBorder="1" applyAlignment="1">
      <alignment horizontal="left" indent="3"/>
    </xf>
    <xf numFmtId="181" fontId="7" fillId="4" borderId="8" xfId="1" applyNumberFormat="1" applyFont="1" applyFill="1" applyBorder="1" applyAlignment="1">
      <alignment horizontal="center" vertical="center"/>
    </xf>
    <xf numFmtId="181" fontId="7" fillId="4" borderId="9" xfId="1" applyNumberFormat="1" applyFont="1" applyFill="1" applyBorder="1" applyAlignment="1">
      <alignment horizontal="center" vertical="center"/>
    </xf>
    <xf numFmtId="181" fontId="7" fillId="4" borderId="10" xfId="1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indent="3"/>
    </xf>
    <xf numFmtId="9" fontId="7" fillId="4" borderId="12" xfId="2" applyFont="1" applyFill="1" applyBorder="1" applyAlignment="1">
      <alignment horizontal="center" vertical="center"/>
    </xf>
    <xf numFmtId="9" fontId="7" fillId="4" borderId="13" xfId="2" applyFont="1" applyFill="1" applyBorder="1" applyAlignment="1">
      <alignment horizontal="center" vertical="center"/>
    </xf>
    <xf numFmtId="9" fontId="7" fillId="4" borderId="14" xfId="2" applyFont="1" applyFill="1" applyBorder="1" applyAlignment="1">
      <alignment horizontal="center" vertical="center"/>
    </xf>
    <xf numFmtId="0" fontId="0" fillId="4" borderId="4" xfId="0" applyFill="1" applyBorder="1"/>
    <xf numFmtId="9" fontId="8" fillId="4" borderId="15" xfId="2" applyFont="1" applyFill="1" applyBorder="1" applyAlignment="1">
      <alignment horizontal="center"/>
    </xf>
    <xf numFmtId="0" fontId="0" fillId="4" borderId="2" xfId="0" applyFill="1" applyBorder="1"/>
    <xf numFmtId="1" fontId="0" fillId="4" borderId="1" xfId="0" applyNumberFormat="1" applyFill="1" applyBorder="1" applyAlignment="1">
      <alignment horizontal="center"/>
    </xf>
    <xf numFmtId="0" fontId="0" fillId="4" borderId="5" xfId="0" applyFill="1" applyBorder="1"/>
    <xf numFmtId="181" fontId="8" fillId="4" borderId="6" xfId="1" applyNumberFormat="1" applyFont="1" applyFill="1" applyBorder="1" applyAlignment="1">
      <alignment horizontal="center" vertical="center"/>
    </xf>
    <xf numFmtId="0" fontId="12" fillId="2" borderId="0" xfId="0" applyFont="1" applyFill="1"/>
    <xf numFmtId="9" fontId="8" fillId="4" borderId="15" xfId="2" applyFont="1" applyFill="1" applyBorder="1" applyAlignment="1">
      <alignment horizontal="right"/>
    </xf>
    <xf numFmtId="181" fontId="5" fillId="4" borderId="3" xfId="1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2" borderId="15" xfId="0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9"/>
  <sheetViews>
    <sheetView tabSelected="1" zoomScaleNormal="100" workbookViewId="0">
      <selection activeCell="J20" sqref="J20"/>
    </sheetView>
  </sheetViews>
  <sheetFormatPr defaultRowHeight="12.75" x14ac:dyDescent="0.2"/>
  <cols>
    <col min="1" max="1" width="2.42578125" style="1" customWidth="1"/>
    <col min="2" max="2" width="39.42578125" style="1" customWidth="1"/>
    <col min="3" max="4" width="13.28515625" style="1" customWidth="1"/>
    <col min="5" max="5" width="17" style="1" customWidth="1"/>
    <col min="6" max="256" width="11.42578125" style="1" customWidth="1"/>
    <col min="257" max="16384" width="9.140625" style="1"/>
  </cols>
  <sheetData>
    <row r="2" spans="2:14" ht="11.1" customHeight="1" x14ac:dyDescent="0.2">
      <c r="B2" s="3" t="s">
        <v>36</v>
      </c>
      <c r="C2" s="3"/>
      <c r="D2" s="3"/>
      <c r="E2" s="3"/>
    </row>
    <row r="3" spans="2:14" x14ac:dyDescent="0.2">
      <c r="B3" s="43" t="s">
        <v>28</v>
      </c>
      <c r="C3" s="45"/>
      <c r="D3" s="45"/>
      <c r="E3" s="45"/>
    </row>
    <row r="4" spans="2:14" x14ac:dyDescent="0.2">
      <c r="B4" s="43" t="s">
        <v>35</v>
      </c>
      <c r="C4" s="44"/>
      <c r="D4" s="44"/>
      <c r="E4" s="44"/>
    </row>
    <row r="5" spans="2:14" ht="10.5" customHeight="1" x14ac:dyDescent="0.2">
      <c r="B5" s="3"/>
      <c r="C5" s="3"/>
    </row>
    <row r="6" spans="2:14" ht="21" customHeight="1" x14ac:dyDescent="0.2">
      <c r="B6" s="39" t="s">
        <v>37</v>
      </c>
      <c r="C6" s="3"/>
    </row>
    <row r="7" spans="2:14" x14ac:dyDescent="0.2">
      <c r="B7" s="17" t="s">
        <v>0</v>
      </c>
      <c r="C7" s="13"/>
      <c r="D7" s="1" t="s">
        <v>33</v>
      </c>
    </row>
    <row r="8" spans="2:14" x14ac:dyDescent="0.2">
      <c r="B8" s="9" t="s">
        <v>1</v>
      </c>
      <c r="C8" s="14"/>
      <c r="D8" s="1" t="s">
        <v>27</v>
      </c>
    </row>
    <row r="9" spans="2:14" x14ac:dyDescent="0.2">
      <c r="B9" s="18" t="s">
        <v>31</v>
      </c>
      <c r="C9" s="14"/>
      <c r="D9" s="1" t="s">
        <v>32</v>
      </c>
    </row>
    <row r="10" spans="2:14" x14ac:dyDescent="0.2">
      <c r="B10" s="9" t="s">
        <v>2</v>
      </c>
      <c r="C10" s="15"/>
      <c r="D10" s="1" t="s">
        <v>26</v>
      </c>
    </row>
    <row r="11" spans="2:14" x14ac:dyDescent="0.2">
      <c r="B11" s="18" t="s">
        <v>4</v>
      </c>
      <c r="C11" s="37">
        <v>0.8</v>
      </c>
      <c r="D11" s="1" t="s">
        <v>30</v>
      </c>
      <c r="N11" s="42"/>
    </row>
    <row r="12" spans="2:14" x14ac:dyDescent="0.2">
      <c r="B12" s="9" t="s">
        <v>24</v>
      </c>
      <c r="C12" s="16"/>
      <c r="D12" s="1" t="s">
        <v>38</v>
      </c>
    </row>
    <row r="13" spans="2:14" x14ac:dyDescent="0.2">
      <c r="B13" s="18" t="s">
        <v>10</v>
      </c>
      <c r="C13" s="19">
        <v>260</v>
      </c>
      <c r="D13" s="2"/>
      <c r="E13" s="2"/>
    </row>
    <row r="14" spans="2:14" x14ac:dyDescent="0.2">
      <c r="B14" s="9" t="s">
        <v>8</v>
      </c>
      <c r="C14" s="38">
        <f>$C$12/$C$13</f>
        <v>0</v>
      </c>
      <c r="D14" s="2"/>
      <c r="E14" s="2"/>
    </row>
    <row r="15" spans="2:14" x14ac:dyDescent="0.2">
      <c r="B15" s="20" t="s">
        <v>12</v>
      </c>
      <c r="C15" s="21">
        <v>5</v>
      </c>
    </row>
    <row r="18" spans="2:5" ht="15.75" x14ac:dyDescent="0.25">
      <c r="B18" s="40" t="s">
        <v>15</v>
      </c>
      <c r="C18" s="41" t="s">
        <v>6</v>
      </c>
      <c r="D18" s="41" t="s">
        <v>7</v>
      </c>
      <c r="E18" s="41" t="s">
        <v>5</v>
      </c>
    </row>
    <row r="19" spans="2:5" x14ac:dyDescent="0.2">
      <c r="B19" s="30" t="s">
        <v>3</v>
      </c>
      <c r="C19" s="31">
        <v>0.1</v>
      </c>
      <c r="D19" s="31">
        <v>0.15</v>
      </c>
      <c r="E19" s="31">
        <v>0.25</v>
      </c>
    </row>
    <row r="20" spans="2:5" x14ac:dyDescent="0.2">
      <c r="B20" s="8" t="s">
        <v>13</v>
      </c>
      <c r="C20" s="7">
        <f>$C$7*C19</f>
        <v>0</v>
      </c>
      <c r="D20" s="7">
        <f>$C$7*D19</f>
        <v>0</v>
      </c>
      <c r="E20" s="7">
        <f>$C$7*E19</f>
        <v>0</v>
      </c>
    </row>
    <row r="21" spans="2:5" x14ac:dyDescent="0.2">
      <c r="B21" s="32" t="s">
        <v>14</v>
      </c>
      <c r="C21" s="33">
        <f>C20*$C$11*$C$10</f>
        <v>0</v>
      </c>
      <c r="D21" s="33">
        <f>D20*$C$11*$C$10</f>
        <v>0</v>
      </c>
      <c r="E21" s="33">
        <f>E20*$C$11*$C$10</f>
        <v>0</v>
      </c>
    </row>
    <row r="22" spans="2:5" x14ac:dyDescent="0.2">
      <c r="B22" s="8" t="s">
        <v>11</v>
      </c>
      <c r="C22" s="12">
        <f>$C$14*$C$15</f>
        <v>0</v>
      </c>
      <c r="D22" s="12">
        <f>$C$14*$C$15</f>
        <v>0</v>
      </c>
      <c r="E22" s="12">
        <f>$C$14*$C$15</f>
        <v>0</v>
      </c>
    </row>
    <row r="23" spans="2:5" x14ac:dyDescent="0.2">
      <c r="B23" s="34" t="s">
        <v>9</v>
      </c>
      <c r="C23" s="35">
        <f>C22*C21</f>
        <v>0</v>
      </c>
      <c r="D23" s="35">
        <f>D22*D21</f>
        <v>0</v>
      </c>
      <c r="E23" s="35">
        <f>E22*E21</f>
        <v>0</v>
      </c>
    </row>
    <row r="24" spans="2:5" x14ac:dyDescent="0.2">
      <c r="C24" s="6"/>
      <c r="D24" s="6"/>
      <c r="E24" s="6"/>
    </row>
    <row r="25" spans="2:5" x14ac:dyDescent="0.2">
      <c r="B25" s="4" t="s">
        <v>23</v>
      </c>
      <c r="C25" s="11">
        <f>($C$8*$C$7*$C$10)+$C$9</f>
        <v>0</v>
      </c>
      <c r="D25" s="11">
        <f>($C$8*$C$7*$C$10)+$C$9</f>
        <v>0</v>
      </c>
      <c r="E25" s="11">
        <f>($C$8*$C$7*$C$10)+$C$9</f>
        <v>0</v>
      </c>
    </row>
    <row r="26" spans="2:5" ht="13.5" thickBot="1" x14ac:dyDescent="0.25">
      <c r="C26" s="6"/>
      <c r="D26" s="6"/>
      <c r="E26" s="6"/>
    </row>
    <row r="27" spans="2:5" ht="15.75" x14ac:dyDescent="0.25">
      <c r="B27" s="22" t="s">
        <v>20</v>
      </c>
      <c r="C27" s="23">
        <f>C23-C25</f>
        <v>0</v>
      </c>
      <c r="D27" s="24">
        <f>D23-D25</f>
        <v>0</v>
      </c>
      <c r="E27" s="25">
        <f>E23-E25</f>
        <v>0</v>
      </c>
    </row>
    <row r="28" spans="2:5" ht="16.5" thickBot="1" x14ac:dyDescent="0.3">
      <c r="B28" s="26" t="s">
        <v>21</v>
      </c>
      <c r="C28" s="27" t="e">
        <f>(C27/C25)-1</f>
        <v>#DIV/0!</v>
      </c>
      <c r="D28" s="28" t="e">
        <f>(D27/D25)-1</f>
        <v>#DIV/0!</v>
      </c>
      <c r="E28" s="29" t="e">
        <f>(E27/E25)-1</f>
        <v>#DIV/0!</v>
      </c>
    </row>
    <row r="29" spans="2:5" ht="3.75" customHeight="1" x14ac:dyDescent="0.2"/>
    <row r="30" spans="2:5" x14ac:dyDescent="0.2">
      <c r="B30" s="36" t="s">
        <v>18</v>
      </c>
    </row>
    <row r="31" spans="2:5" x14ac:dyDescent="0.2">
      <c r="B31" s="4" t="s">
        <v>25</v>
      </c>
    </row>
    <row r="32" spans="2:5" x14ac:dyDescent="0.2">
      <c r="B32" s="4" t="s">
        <v>22</v>
      </c>
    </row>
    <row r="33" spans="2:5" x14ac:dyDescent="0.2">
      <c r="B33" s="5" t="s">
        <v>19</v>
      </c>
    </row>
    <row r="34" spans="2:5" x14ac:dyDescent="0.2">
      <c r="B34" s="5" t="s">
        <v>34</v>
      </c>
    </row>
    <row r="35" spans="2:5" x14ac:dyDescent="0.2">
      <c r="B35" s="5" t="s">
        <v>16</v>
      </c>
    </row>
    <row r="36" spans="2:5" x14ac:dyDescent="0.2">
      <c r="B36" s="5" t="s">
        <v>17</v>
      </c>
    </row>
    <row r="37" spans="2:5" x14ac:dyDescent="0.2">
      <c r="B37" s="10" t="s">
        <v>29</v>
      </c>
      <c r="C37" s="3"/>
      <c r="D37" s="3"/>
      <c r="E37" s="3"/>
    </row>
    <row r="38" spans="2:5" x14ac:dyDescent="0.2">
      <c r="B38" s="4"/>
    </row>
    <row r="39" spans="2:5" ht="1.5" customHeight="1" x14ac:dyDescent="0.2"/>
  </sheetData>
  <sheetProtection selectLockedCells="1"/>
  <mergeCells count="2">
    <mergeCell ref="B4:E4"/>
    <mergeCell ref="B3:E3"/>
  </mergeCells>
  <phoneticPr fontId="3" type="noConversion"/>
  <pageMargins left="0.75" right="0.75" top="1" bottom="1" header="0.5" footer="0.5"/>
  <pageSetup scale="68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CE886F5C146045BBD62D029BAD47F1" ma:contentTypeVersion="2" ma:contentTypeDescription="Create a new document." ma:contentTypeScope="" ma:versionID="10e66d0edc0c279ad22e2a21693528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e3d82184e67d0ed543b9930b0fe308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27188B-7043-4A0D-B78B-AEC4FFFA39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86DD99-71E4-4AD9-8713-ABC5C7FD8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C4C887-B7F5-472B-861F-2A8C556CEDF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Estimated ROI</vt:lpstr>
      <vt:lpstr>'Estimated ROI'!Print_Area</vt:lpstr>
    </vt:vector>
  </TitlesOfParts>
  <Company>TotalWellness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Stovall</dc:creator>
  <cp:lastModifiedBy>Bill Shapiro</cp:lastModifiedBy>
  <cp:lastPrinted>2012-07-16T18:53:01Z</cp:lastPrinted>
  <dcterms:created xsi:type="dcterms:W3CDTF">2008-08-19T15:42:04Z</dcterms:created>
  <dcterms:modified xsi:type="dcterms:W3CDTF">2015-10-03T18:36:35Z</dcterms:modified>
</cp:coreProperties>
</file>